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vhernandez/Documents/Trabajos CGR Vanessa/Memoria Anual CGR 2023/2_Elementos para sitio/3_Elementos para construcción del sitio/Sitio MACGR 2023/Imágenes creación sitio/Anexos/"/>
    </mc:Choice>
  </mc:AlternateContent>
  <xr:revisionPtr revIDLastSave="0" documentId="13_ncr:1_{C649D0BA-0373-634E-A080-500E450599B3}" xr6:coauthVersionLast="47" xr6:coauthVersionMax="47" xr10:uidLastSave="{00000000-0000-0000-0000-000000000000}"/>
  <bookViews>
    <workbookView xWindow="-34080" yWindow="-4400" windowWidth="27640" windowHeight="16940" xr2:uid="{19B0F406-0496-AD47-A14D-5C1CEF454BF1}"/>
  </bookViews>
  <sheets>
    <sheet name="Anexo 13 Diez inst. refren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1" l="1"/>
  <c r="AA16" i="1"/>
  <c r="AC12" i="1" s="1"/>
  <c r="Z16" i="1"/>
  <c r="X16" i="1"/>
  <c r="W16" i="1"/>
  <c r="Y5" i="1" s="1"/>
  <c r="V16" i="1"/>
  <c r="T16" i="1"/>
  <c r="S16" i="1"/>
  <c r="U14" i="1" s="1"/>
  <c r="R16" i="1"/>
  <c r="P16" i="1"/>
  <c r="O16" i="1"/>
  <c r="N16" i="1"/>
  <c r="L16" i="1"/>
  <c r="K16" i="1"/>
  <c r="M5" i="1" s="1"/>
  <c r="J16" i="1"/>
  <c r="H16" i="1"/>
  <c r="G16" i="1"/>
  <c r="I9" i="1" s="1"/>
  <c r="F16" i="1"/>
  <c r="C16" i="1"/>
  <c r="E14" i="1" s="1"/>
  <c r="AE14" i="1"/>
  <c r="AC14" i="1"/>
  <c r="Y14" i="1"/>
  <c r="Q14" i="1"/>
  <c r="AE13" i="1"/>
  <c r="AC13" i="1"/>
  <c r="Q13" i="1"/>
  <c r="M13" i="1"/>
  <c r="I13" i="1"/>
  <c r="E13" i="1"/>
  <c r="AE12" i="1"/>
  <c r="Q12" i="1"/>
  <c r="AE11" i="1"/>
  <c r="AG11" i="1" s="1"/>
  <c r="AC11" i="1"/>
  <c r="Y11" i="1"/>
  <c r="Q11" i="1"/>
  <c r="M11" i="1"/>
  <c r="I11" i="1"/>
  <c r="E11" i="1"/>
  <c r="AE10" i="1"/>
  <c r="Q10" i="1"/>
  <c r="M10" i="1"/>
  <c r="AE9" i="1"/>
  <c r="AC9" i="1"/>
  <c r="Y9" i="1"/>
  <c r="U9" i="1"/>
  <c r="Q9" i="1"/>
  <c r="Q16" i="1" s="1"/>
  <c r="M9" i="1"/>
  <c r="AE8" i="1"/>
  <c r="AG8" i="1" s="1"/>
  <c r="AC8" i="1"/>
  <c r="Q8" i="1"/>
  <c r="M8" i="1"/>
  <c r="I8" i="1"/>
  <c r="AE7" i="1"/>
  <c r="AC7" i="1"/>
  <c r="Y7" i="1"/>
  <c r="U7" i="1"/>
  <c r="Q7" i="1"/>
  <c r="AE6" i="1"/>
  <c r="AC6" i="1"/>
  <c r="Q6" i="1"/>
  <c r="M6" i="1"/>
  <c r="I6" i="1"/>
  <c r="E6" i="1"/>
  <c r="AE5" i="1"/>
  <c r="AE16" i="1" s="1"/>
  <c r="AC5" i="1"/>
  <c r="Q5" i="1"/>
  <c r="AG12" i="1" l="1"/>
  <c r="AG6" i="1"/>
  <c r="AG9" i="1"/>
  <c r="AG13" i="1"/>
  <c r="AG10" i="1"/>
  <c r="AG7" i="1"/>
  <c r="AG14" i="1"/>
  <c r="AC16" i="1"/>
  <c r="Y8" i="1"/>
  <c r="I12" i="1"/>
  <c r="I10" i="1"/>
  <c r="U8" i="1"/>
  <c r="U6" i="1"/>
  <c r="E10" i="1"/>
  <c r="U10" i="1"/>
  <c r="E7" i="1"/>
  <c r="Y10" i="1"/>
  <c r="I14" i="1"/>
  <c r="AG5" i="1"/>
  <c r="AG16" i="1" s="1"/>
  <c r="Y6" i="1"/>
  <c r="Y16" i="1" s="1"/>
  <c r="E12" i="1"/>
  <c r="I7" i="1"/>
  <c r="AC10" i="1"/>
  <c r="U12" i="1"/>
  <c r="M14" i="1"/>
  <c r="U11" i="1"/>
  <c r="E8" i="1"/>
  <c r="Y13" i="1"/>
  <c r="E5" i="1"/>
  <c r="E16" i="1" s="1"/>
  <c r="M12" i="1"/>
  <c r="U5" i="1"/>
  <c r="M7" i="1"/>
  <c r="M16" i="1" s="1"/>
  <c r="E9" i="1"/>
  <c r="Y12" i="1"/>
  <c r="U13" i="1"/>
  <c r="I5" i="1"/>
  <c r="I16" i="1" l="1"/>
  <c r="U16" i="1"/>
</calcChain>
</file>

<file path=xl/sharedStrings.xml><?xml version="1.0" encoding="utf-8"?>
<sst xmlns="http://schemas.openxmlformats.org/spreadsheetml/2006/main" count="30" uniqueCount="23">
  <si>
    <t>ANEXO 13
CONTRALORÍA GENERAL DE LA REPÚBLICA
LAS DIEZ INSTITUCIONES CON MAYOR CANTIDAD DE OBJECIONES AL CARTEL EN 2023</t>
  </si>
  <si>
    <t>Institución</t>
  </si>
  <si>
    <t>Aceptar al  Desestimiento</t>
  </si>
  <si>
    <t>%</t>
  </si>
  <si>
    <t>Archivada</t>
  </si>
  <si>
    <t>Con lugar</t>
  </si>
  <si>
    <t>Parcialmente con lugar</t>
  </si>
  <si>
    <t>Rechazado de Plano</t>
  </si>
  <si>
    <t>Sin lugar</t>
  </si>
  <si>
    <t>Tener por Desistido</t>
  </si>
  <si>
    <t>Total</t>
  </si>
  <si>
    <t>BANCO DE COSTA RICA</t>
  </si>
  <si>
    <t>BANCO POPULAR Y DE DESARROLLO COMUNAL</t>
  </si>
  <si>
    <t>CAJA COSTARRICENSE DE SEGURO SOCIAL (CCSS)</t>
  </si>
  <si>
    <t>INSTITUTO COSTARRICENSE DE ACUEDUCTOS Y ALCANTARILLADOS (AYA)</t>
  </si>
  <si>
    <t>INSTITUTO COSTARRICENSE DE ELECTRICIDAD</t>
  </si>
  <si>
    <t>INSTITUTO NACIONAL DE SEGUROS (INS)</t>
  </si>
  <si>
    <t>MINISTERIO DE OBRAS PUBLICAS Y TRANSPORTES</t>
  </si>
  <si>
    <t>MUNICIPALIDAD DE CARTAGO</t>
  </si>
  <si>
    <t>MUNICIPALIDAD DE SAN JOSE</t>
  </si>
  <si>
    <t>REFINADORA COSTARRICENSE DE PETROLEO SOCIEDAD ANONIMA (Recope)</t>
  </si>
  <si>
    <t>TOTAL</t>
  </si>
  <si>
    <t>Fuente: División de Contratación Pública (DCP).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</si>
</sst>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scheme val="minor"/>
    </font>
    <font>
      <b/>
      <sz val="10"/>
      <color rgb="FF1C4587"/>
      <name val="Lato"/>
      <family val="2"/>
    </font>
    <font>
      <sz val="10"/>
      <color theme="1"/>
      <name val="Aptos Narrow"/>
      <family val="2"/>
      <scheme val="minor"/>
    </font>
    <font>
      <sz val="10"/>
      <color theme="1"/>
      <name val="Lato"/>
      <family val="2"/>
    </font>
    <font>
      <b/>
      <sz val="10"/>
      <color rgb="FF000000"/>
      <name val="Lato"/>
      <family val="2"/>
    </font>
    <font>
      <b/>
      <sz val="10"/>
      <color rgb="FF36499B"/>
      <name val="Lato"/>
      <family val="2"/>
    </font>
    <font>
      <sz val="10"/>
      <color rgb="FF000000"/>
      <name val="Lato"/>
      <family val="2"/>
    </font>
    <font>
      <sz val="10"/>
      <color theme="1"/>
      <name val="Arial"/>
      <family val="2"/>
    </font>
    <font>
      <i/>
      <sz val="9"/>
      <color theme="1"/>
      <name val="Lato"/>
      <family val="2"/>
    </font>
    <font>
      <i/>
      <sz val="10"/>
      <color theme="1"/>
      <name val="Lat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36499B"/>
      </top>
      <bottom style="thick">
        <color rgb="FF36499B"/>
      </bottom>
      <diagonal/>
    </border>
    <border>
      <left style="thin">
        <color rgb="FFFFFFFF"/>
      </left>
      <right/>
      <top style="thin">
        <color rgb="FF39499B"/>
      </top>
      <bottom/>
      <diagonal/>
    </border>
    <border>
      <left/>
      <right/>
      <top style="thin">
        <color rgb="FF39499B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36499B"/>
      </top>
      <bottom style="thick">
        <color rgb="FF36499B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5258E-7089-A145-B68D-AA39EFA389BE}">
  <dimension ref="A1:AQ1001"/>
  <sheetViews>
    <sheetView tabSelected="1" zoomScaleNormal="100" workbookViewId="0">
      <selection sqref="A1:AG1"/>
    </sheetView>
  </sheetViews>
  <sheetFormatPr baseColWidth="10" defaultColWidth="14.5" defaultRowHeight="15" customHeight="1" x14ac:dyDescent="0.2"/>
  <cols>
    <col min="1" max="1" width="51.83203125" style="4" customWidth="1"/>
    <col min="2" max="2" width="0.6640625" style="4" customWidth="1"/>
    <col min="3" max="3" width="12.33203125" style="4" bestFit="1" customWidth="1"/>
    <col min="4" max="4" width="0.6640625" style="4" customWidth="1"/>
    <col min="5" max="5" width="5.5" style="4" bestFit="1" customWidth="1"/>
    <col min="6" max="6" width="0.6640625" style="4" customWidth="1"/>
    <col min="7" max="7" width="8.83203125" style="4" bestFit="1" customWidth="1"/>
    <col min="8" max="8" width="0.6640625" style="4" customWidth="1"/>
    <col min="9" max="9" width="5.5" style="4" bestFit="1" customWidth="1"/>
    <col min="10" max="10" width="0.6640625" style="4" customWidth="1"/>
    <col min="11" max="11" width="8.5" style="4" bestFit="1" customWidth="1"/>
    <col min="12" max="12" width="0.6640625" style="4" customWidth="1"/>
    <col min="13" max="13" width="5.5" style="4" bestFit="1" customWidth="1"/>
    <col min="14" max="14" width="0.6640625" style="4" customWidth="1"/>
    <col min="15" max="15" width="11" style="4" bestFit="1" customWidth="1"/>
    <col min="16" max="16" width="0.6640625" style="4" customWidth="1"/>
    <col min="17" max="17" width="5.5" style="4" bestFit="1" customWidth="1"/>
    <col min="18" max="18" width="0.6640625" style="4" customWidth="1"/>
    <col min="19" max="19" width="9.5" style="4" bestFit="1" customWidth="1"/>
    <col min="20" max="20" width="0.6640625" style="4" customWidth="1"/>
    <col min="21" max="21" width="5.5" style="4" bestFit="1" customWidth="1"/>
    <col min="22" max="22" width="0.6640625" style="4" customWidth="1"/>
    <col min="23" max="23" width="7.6640625" style="4" bestFit="1" customWidth="1"/>
    <col min="24" max="24" width="0.6640625" style="4" customWidth="1"/>
    <col min="25" max="25" width="5.5" style="4" bestFit="1" customWidth="1"/>
    <col min="26" max="26" width="0.6640625" style="4" customWidth="1"/>
    <col min="27" max="27" width="8.5" style="4" bestFit="1" customWidth="1"/>
    <col min="28" max="28" width="0.6640625" style="4" customWidth="1"/>
    <col min="29" max="29" width="5.83203125" style="4" customWidth="1"/>
    <col min="30" max="30" width="0.6640625" style="4" customWidth="1"/>
    <col min="31" max="31" width="5.1640625" style="4" bestFit="1" customWidth="1"/>
    <col min="32" max="32" width="0.6640625" style="4" customWidth="1"/>
    <col min="33" max="33" width="5.5" style="4" bestFit="1" customWidth="1"/>
    <col min="34" max="43" width="10.6640625" style="4" customWidth="1"/>
    <col min="44" max="16384" width="14.5" style="4"/>
  </cols>
  <sheetData>
    <row r="1" spans="1:43" ht="52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4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thickTop="1" thickBot="1" x14ac:dyDescent="0.25">
      <c r="A3" s="6" t="s">
        <v>1</v>
      </c>
      <c r="B3" s="6"/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3</v>
      </c>
      <c r="J3" s="6"/>
      <c r="K3" s="6" t="s">
        <v>5</v>
      </c>
      <c r="L3" s="6"/>
      <c r="M3" s="6" t="s">
        <v>3</v>
      </c>
      <c r="N3" s="6"/>
      <c r="O3" s="6" t="s">
        <v>6</v>
      </c>
      <c r="P3" s="6"/>
      <c r="Q3" s="6" t="s">
        <v>3</v>
      </c>
      <c r="R3" s="6"/>
      <c r="S3" s="6" t="s">
        <v>7</v>
      </c>
      <c r="T3" s="6"/>
      <c r="U3" s="6" t="s">
        <v>3</v>
      </c>
      <c r="V3" s="6"/>
      <c r="W3" s="6" t="s">
        <v>8</v>
      </c>
      <c r="X3" s="6"/>
      <c r="Y3" s="6" t="s">
        <v>3</v>
      </c>
      <c r="Z3" s="6"/>
      <c r="AA3" s="6" t="s">
        <v>9</v>
      </c>
      <c r="AB3" s="6"/>
      <c r="AC3" s="6" t="s">
        <v>3</v>
      </c>
      <c r="AD3" s="6"/>
      <c r="AE3" s="6" t="s">
        <v>10</v>
      </c>
      <c r="AF3" s="6"/>
      <c r="AG3" s="6" t="s">
        <v>3</v>
      </c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4" customHeight="1" thickTop="1" x14ac:dyDescent="0.2">
      <c r="A4" s="7"/>
      <c r="B4" s="8"/>
      <c r="C4" s="8"/>
      <c r="D4" s="8"/>
      <c r="E4" s="8"/>
      <c r="F4" s="8"/>
      <c r="G4" s="8"/>
      <c r="H4" s="9"/>
      <c r="I4" s="9"/>
      <c r="J4" s="8"/>
      <c r="K4" s="8"/>
      <c r="L4" s="9"/>
      <c r="M4" s="9"/>
      <c r="N4" s="8"/>
      <c r="O4" s="8"/>
      <c r="P4" s="9"/>
      <c r="Q4" s="9"/>
      <c r="R4" s="8"/>
      <c r="S4" s="8"/>
      <c r="T4" s="9"/>
      <c r="U4" s="9"/>
      <c r="V4" s="8"/>
      <c r="W4" s="8"/>
      <c r="X4" s="9"/>
      <c r="Y4" s="9"/>
      <c r="Z4" s="10"/>
      <c r="AA4" s="10"/>
      <c r="AB4" s="10"/>
      <c r="AC4" s="10"/>
      <c r="AD4" s="10"/>
      <c r="AE4" s="10"/>
      <c r="AF4" s="11"/>
      <c r="AG4" s="11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8" customHeight="1" x14ac:dyDescent="0.2">
      <c r="A5" s="12" t="s">
        <v>11</v>
      </c>
      <c r="B5" s="13"/>
      <c r="C5" s="14"/>
      <c r="D5" s="13"/>
      <c r="E5" s="15">
        <f t="shared" ref="E5:E14" si="0">C5/$C$16</f>
        <v>0</v>
      </c>
      <c r="F5" s="13"/>
      <c r="G5" s="16"/>
      <c r="H5" s="15"/>
      <c r="I5" s="15">
        <f t="shared" ref="I5:I14" si="1">G5/$G$16</f>
        <v>0</v>
      </c>
      <c r="J5" s="13"/>
      <c r="K5" s="16"/>
      <c r="L5" s="15"/>
      <c r="M5" s="15">
        <f t="shared" ref="M5:M14" si="2">K5/$K$16</f>
        <v>0</v>
      </c>
      <c r="N5" s="13"/>
      <c r="O5" s="13">
        <v>11</v>
      </c>
      <c r="P5" s="15"/>
      <c r="Q5" s="15">
        <f t="shared" ref="Q5:Q14" si="3">O5/$O$16</f>
        <v>1.9097222222222224E-2</v>
      </c>
      <c r="R5" s="13"/>
      <c r="S5" s="13">
        <v>10</v>
      </c>
      <c r="T5" s="15"/>
      <c r="U5" s="15">
        <f t="shared" ref="U5:U14" si="4">S5/$S$16</f>
        <v>2.1691973969631236E-2</v>
      </c>
      <c r="V5" s="13"/>
      <c r="W5" s="13">
        <v>3</v>
      </c>
      <c r="X5" s="15"/>
      <c r="Y5" s="15">
        <f t="shared" ref="Y5:Y14" si="5">W5/$W$16</f>
        <v>0.13636363636363635</v>
      </c>
      <c r="Z5" s="17"/>
      <c r="AA5" s="13"/>
      <c r="AB5" s="17"/>
      <c r="AC5" s="15">
        <f t="shared" ref="AC5:AC14" si="6">AA5/$AA$16</f>
        <v>0</v>
      </c>
      <c r="AD5" s="17"/>
      <c r="AE5" s="17">
        <f t="shared" ref="AE5:AE14" si="7">C5+G5+K5+O5+S5+W5+AA5</f>
        <v>24</v>
      </c>
      <c r="AF5" s="18"/>
      <c r="AG5" s="18">
        <f t="shared" ref="AG5:AG14" si="8">AE5/$AE$16</f>
        <v>2.0066889632107024E-2</v>
      </c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8" customHeight="1" x14ac:dyDescent="0.2">
      <c r="A6" s="7" t="s">
        <v>12</v>
      </c>
      <c r="B6" s="8"/>
      <c r="C6" s="19"/>
      <c r="D6" s="8"/>
      <c r="E6" s="9">
        <f t="shared" si="0"/>
        <v>0</v>
      </c>
      <c r="F6" s="8"/>
      <c r="G6" s="20"/>
      <c r="H6" s="9"/>
      <c r="I6" s="9">
        <f t="shared" si="1"/>
        <v>0</v>
      </c>
      <c r="J6" s="8"/>
      <c r="K6" s="8">
        <v>17</v>
      </c>
      <c r="L6" s="9"/>
      <c r="M6" s="9">
        <f t="shared" si="2"/>
        <v>0.15596330275229359</v>
      </c>
      <c r="N6" s="8"/>
      <c r="O6" s="8">
        <v>37</v>
      </c>
      <c r="P6" s="9"/>
      <c r="Q6" s="9">
        <f t="shared" si="3"/>
        <v>6.4236111111111105E-2</v>
      </c>
      <c r="R6" s="8"/>
      <c r="S6" s="8">
        <v>42</v>
      </c>
      <c r="T6" s="9"/>
      <c r="U6" s="9">
        <f t="shared" si="4"/>
        <v>9.1106290672451198E-2</v>
      </c>
      <c r="V6" s="8"/>
      <c r="W6" s="8">
        <v>1</v>
      </c>
      <c r="X6" s="9"/>
      <c r="Y6" s="9">
        <f t="shared" si="5"/>
        <v>4.5454545454545456E-2</v>
      </c>
      <c r="Z6" s="10"/>
      <c r="AA6" s="8"/>
      <c r="AB6" s="10"/>
      <c r="AC6" s="9">
        <f t="shared" si="6"/>
        <v>0</v>
      </c>
      <c r="AD6" s="10"/>
      <c r="AE6" s="10">
        <f t="shared" si="7"/>
        <v>97</v>
      </c>
      <c r="AF6" s="11"/>
      <c r="AG6" s="11">
        <f t="shared" si="8"/>
        <v>8.1103678929765888E-2</v>
      </c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8" customHeight="1" x14ac:dyDescent="0.2">
      <c r="A7" s="7" t="s">
        <v>13</v>
      </c>
      <c r="B7" s="8"/>
      <c r="C7" s="8">
        <v>2</v>
      </c>
      <c r="D7" s="8"/>
      <c r="E7" s="9">
        <f t="shared" si="0"/>
        <v>1</v>
      </c>
      <c r="F7" s="8"/>
      <c r="G7" s="8">
        <v>8</v>
      </c>
      <c r="H7" s="9"/>
      <c r="I7" s="9">
        <f t="shared" si="1"/>
        <v>0.5714285714285714</v>
      </c>
      <c r="J7" s="8"/>
      <c r="K7" s="8">
        <v>74</v>
      </c>
      <c r="L7" s="9"/>
      <c r="M7" s="9">
        <f t="shared" si="2"/>
        <v>0.67889908256880738</v>
      </c>
      <c r="N7" s="8"/>
      <c r="O7" s="8">
        <v>391</v>
      </c>
      <c r="P7" s="9"/>
      <c r="Q7" s="9">
        <f t="shared" si="3"/>
        <v>0.67881944444444442</v>
      </c>
      <c r="R7" s="8"/>
      <c r="S7" s="8">
        <v>312</v>
      </c>
      <c r="T7" s="9"/>
      <c r="U7" s="9">
        <f t="shared" si="4"/>
        <v>0.67678958785249455</v>
      </c>
      <c r="V7" s="8"/>
      <c r="W7" s="8">
        <v>15</v>
      </c>
      <c r="X7" s="9"/>
      <c r="Y7" s="9">
        <f t="shared" si="5"/>
        <v>0.68181818181818177</v>
      </c>
      <c r="Z7" s="10"/>
      <c r="AA7" s="8">
        <v>12</v>
      </c>
      <c r="AB7" s="10"/>
      <c r="AC7" s="9">
        <f t="shared" si="6"/>
        <v>1</v>
      </c>
      <c r="AD7" s="10"/>
      <c r="AE7" s="10">
        <f t="shared" si="7"/>
        <v>814</v>
      </c>
      <c r="AF7" s="11"/>
      <c r="AG7" s="11">
        <f t="shared" si="8"/>
        <v>0.6806020066889632</v>
      </c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3" customHeight="1" x14ac:dyDescent="0.2">
      <c r="A8" s="21" t="s">
        <v>14</v>
      </c>
      <c r="B8" s="8"/>
      <c r="C8" s="19"/>
      <c r="D8" s="8"/>
      <c r="E8" s="9">
        <f t="shared" si="0"/>
        <v>0</v>
      </c>
      <c r="F8" s="8"/>
      <c r="G8" s="8"/>
      <c r="H8" s="9"/>
      <c r="I8" s="9">
        <f t="shared" si="1"/>
        <v>0</v>
      </c>
      <c r="J8" s="8"/>
      <c r="K8" s="8">
        <v>2</v>
      </c>
      <c r="L8" s="9"/>
      <c r="M8" s="9">
        <f t="shared" si="2"/>
        <v>1.834862385321101E-2</v>
      </c>
      <c r="N8" s="8"/>
      <c r="O8" s="8">
        <v>7</v>
      </c>
      <c r="P8" s="9"/>
      <c r="Q8" s="9">
        <f t="shared" si="3"/>
        <v>1.2152777777777778E-2</v>
      </c>
      <c r="R8" s="8"/>
      <c r="S8" s="8">
        <v>10</v>
      </c>
      <c r="T8" s="9"/>
      <c r="U8" s="9">
        <f t="shared" si="4"/>
        <v>2.1691973969631236E-2</v>
      </c>
      <c r="V8" s="8"/>
      <c r="W8" s="8"/>
      <c r="X8" s="9"/>
      <c r="Y8" s="9">
        <f t="shared" si="5"/>
        <v>0</v>
      </c>
      <c r="Z8" s="10"/>
      <c r="AA8" s="8"/>
      <c r="AB8" s="10"/>
      <c r="AC8" s="9">
        <f t="shared" si="6"/>
        <v>0</v>
      </c>
      <c r="AD8" s="10"/>
      <c r="AE8" s="10">
        <f t="shared" si="7"/>
        <v>19</v>
      </c>
      <c r="AF8" s="11"/>
      <c r="AG8" s="11">
        <f t="shared" si="8"/>
        <v>1.588628762541806E-2</v>
      </c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8" customHeight="1" x14ac:dyDescent="0.2">
      <c r="A9" s="7" t="s">
        <v>15</v>
      </c>
      <c r="B9" s="8"/>
      <c r="C9" s="19"/>
      <c r="D9" s="8"/>
      <c r="E9" s="9">
        <f t="shared" si="0"/>
        <v>0</v>
      </c>
      <c r="F9" s="8"/>
      <c r="G9" s="8"/>
      <c r="H9" s="9"/>
      <c r="I9" s="9">
        <f t="shared" si="1"/>
        <v>0</v>
      </c>
      <c r="J9" s="8"/>
      <c r="K9" s="8">
        <v>1</v>
      </c>
      <c r="L9" s="9"/>
      <c r="M9" s="9">
        <f t="shared" si="2"/>
        <v>9.1743119266055051E-3</v>
      </c>
      <c r="N9" s="8"/>
      <c r="O9" s="8">
        <v>31</v>
      </c>
      <c r="P9" s="9"/>
      <c r="Q9" s="9">
        <f t="shared" si="3"/>
        <v>5.3819444444444448E-2</v>
      </c>
      <c r="R9" s="8"/>
      <c r="S9" s="8">
        <v>9</v>
      </c>
      <c r="T9" s="9"/>
      <c r="U9" s="9">
        <f t="shared" si="4"/>
        <v>1.9522776572668113E-2</v>
      </c>
      <c r="V9" s="8"/>
      <c r="W9" s="8"/>
      <c r="X9" s="9"/>
      <c r="Y9" s="9">
        <f t="shared" si="5"/>
        <v>0</v>
      </c>
      <c r="Z9" s="10"/>
      <c r="AA9" s="8"/>
      <c r="AB9" s="10"/>
      <c r="AC9" s="9">
        <f t="shared" si="6"/>
        <v>0</v>
      </c>
      <c r="AD9" s="10"/>
      <c r="AE9" s="10">
        <f t="shared" si="7"/>
        <v>41</v>
      </c>
      <c r="AF9" s="11"/>
      <c r="AG9" s="11">
        <f t="shared" si="8"/>
        <v>3.4280936454849496E-2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8" customHeight="1" x14ac:dyDescent="0.2">
      <c r="A10" s="7" t="s">
        <v>16</v>
      </c>
      <c r="B10" s="8"/>
      <c r="C10" s="19"/>
      <c r="D10" s="8"/>
      <c r="E10" s="9">
        <f t="shared" si="0"/>
        <v>0</v>
      </c>
      <c r="F10" s="8"/>
      <c r="G10" s="8"/>
      <c r="H10" s="9"/>
      <c r="I10" s="9">
        <f t="shared" si="1"/>
        <v>0</v>
      </c>
      <c r="J10" s="8"/>
      <c r="K10" s="8">
        <v>12</v>
      </c>
      <c r="L10" s="9"/>
      <c r="M10" s="9">
        <f t="shared" si="2"/>
        <v>0.11009174311926606</v>
      </c>
      <c r="N10" s="8"/>
      <c r="O10" s="8">
        <v>38</v>
      </c>
      <c r="P10" s="9"/>
      <c r="Q10" s="9">
        <f t="shared" si="3"/>
        <v>6.5972222222222224E-2</v>
      </c>
      <c r="R10" s="8"/>
      <c r="S10" s="8">
        <v>50</v>
      </c>
      <c r="T10" s="9"/>
      <c r="U10" s="9">
        <f t="shared" si="4"/>
        <v>0.10845986984815618</v>
      </c>
      <c r="V10" s="8"/>
      <c r="W10" s="8">
        <v>2</v>
      </c>
      <c r="X10" s="9"/>
      <c r="Y10" s="9">
        <f t="shared" si="5"/>
        <v>9.0909090909090912E-2</v>
      </c>
      <c r="Z10" s="10"/>
      <c r="AA10" s="8"/>
      <c r="AB10" s="10"/>
      <c r="AC10" s="9">
        <f t="shared" si="6"/>
        <v>0</v>
      </c>
      <c r="AD10" s="10"/>
      <c r="AE10" s="10">
        <f t="shared" si="7"/>
        <v>102</v>
      </c>
      <c r="AF10" s="11"/>
      <c r="AG10" s="11">
        <f t="shared" si="8"/>
        <v>8.5284280936454848E-2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8" customHeight="1" x14ac:dyDescent="0.2">
      <c r="A11" s="7" t="s">
        <v>17</v>
      </c>
      <c r="B11" s="8"/>
      <c r="C11" s="19"/>
      <c r="D11" s="8"/>
      <c r="E11" s="9">
        <f t="shared" si="0"/>
        <v>0</v>
      </c>
      <c r="F11" s="8"/>
      <c r="G11" s="8">
        <v>4</v>
      </c>
      <c r="H11" s="9"/>
      <c r="I11" s="9">
        <f t="shared" si="1"/>
        <v>0.2857142857142857</v>
      </c>
      <c r="J11" s="8"/>
      <c r="K11" s="8"/>
      <c r="L11" s="9"/>
      <c r="M11" s="9">
        <f t="shared" si="2"/>
        <v>0</v>
      </c>
      <c r="N11" s="8"/>
      <c r="O11" s="8">
        <v>12</v>
      </c>
      <c r="P11" s="9"/>
      <c r="Q11" s="9">
        <f t="shared" si="3"/>
        <v>2.0833333333333332E-2</v>
      </c>
      <c r="R11" s="8"/>
      <c r="S11" s="8">
        <v>9</v>
      </c>
      <c r="T11" s="9"/>
      <c r="U11" s="9">
        <f t="shared" si="4"/>
        <v>1.9522776572668113E-2</v>
      </c>
      <c r="V11" s="8"/>
      <c r="W11" s="8">
        <v>1</v>
      </c>
      <c r="X11" s="9"/>
      <c r="Y11" s="9">
        <f t="shared" si="5"/>
        <v>4.5454545454545456E-2</v>
      </c>
      <c r="Z11" s="10"/>
      <c r="AA11" s="8"/>
      <c r="AB11" s="10"/>
      <c r="AC11" s="9">
        <f t="shared" si="6"/>
        <v>0</v>
      </c>
      <c r="AD11" s="10"/>
      <c r="AE11" s="10">
        <f t="shared" si="7"/>
        <v>26</v>
      </c>
      <c r="AF11" s="11"/>
      <c r="AG11" s="11">
        <f t="shared" si="8"/>
        <v>2.1739130434782608E-2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8" customHeight="1" x14ac:dyDescent="0.2">
      <c r="A12" s="7" t="s">
        <v>18</v>
      </c>
      <c r="B12" s="8"/>
      <c r="C12" s="19"/>
      <c r="D12" s="8"/>
      <c r="E12" s="9">
        <f t="shared" si="0"/>
        <v>0</v>
      </c>
      <c r="F12" s="8"/>
      <c r="G12" s="8">
        <v>2</v>
      </c>
      <c r="H12" s="9"/>
      <c r="I12" s="9">
        <f t="shared" si="1"/>
        <v>0.14285714285714285</v>
      </c>
      <c r="J12" s="8"/>
      <c r="K12" s="8"/>
      <c r="L12" s="9"/>
      <c r="M12" s="9">
        <f t="shared" si="2"/>
        <v>0</v>
      </c>
      <c r="N12" s="8"/>
      <c r="O12" s="8">
        <v>13</v>
      </c>
      <c r="P12" s="9"/>
      <c r="Q12" s="9">
        <f t="shared" si="3"/>
        <v>2.2569444444444444E-2</v>
      </c>
      <c r="R12" s="8"/>
      <c r="S12" s="8">
        <v>6</v>
      </c>
      <c r="T12" s="9"/>
      <c r="U12" s="9">
        <f t="shared" si="4"/>
        <v>1.3015184381778741E-2</v>
      </c>
      <c r="V12" s="8"/>
      <c r="W12" s="8"/>
      <c r="X12" s="9"/>
      <c r="Y12" s="9">
        <f t="shared" si="5"/>
        <v>0</v>
      </c>
      <c r="Z12" s="10"/>
      <c r="AA12" s="8"/>
      <c r="AB12" s="10"/>
      <c r="AC12" s="9">
        <f t="shared" si="6"/>
        <v>0</v>
      </c>
      <c r="AD12" s="10"/>
      <c r="AE12" s="10">
        <f t="shared" si="7"/>
        <v>21</v>
      </c>
      <c r="AF12" s="11"/>
      <c r="AG12" s="11">
        <f t="shared" si="8"/>
        <v>1.7558528428093644E-2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8" customHeight="1" x14ac:dyDescent="0.2">
      <c r="A13" s="7" t="s">
        <v>19</v>
      </c>
      <c r="B13" s="8"/>
      <c r="C13" s="19"/>
      <c r="D13" s="8"/>
      <c r="E13" s="9">
        <f t="shared" si="0"/>
        <v>0</v>
      </c>
      <c r="F13" s="8"/>
      <c r="G13" s="20"/>
      <c r="H13" s="9"/>
      <c r="I13" s="9">
        <f t="shared" si="1"/>
        <v>0</v>
      </c>
      <c r="J13" s="8"/>
      <c r="K13" s="8">
        <v>3</v>
      </c>
      <c r="L13" s="9"/>
      <c r="M13" s="9">
        <f t="shared" si="2"/>
        <v>2.7522935779816515E-2</v>
      </c>
      <c r="N13" s="8"/>
      <c r="O13" s="8">
        <v>18</v>
      </c>
      <c r="P13" s="9"/>
      <c r="Q13" s="9">
        <f t="shared" si="3"/>
        <v>3.125E-2</v>
      </c>
      <c r="R13" s="8"/>
      <c r="S13" s="8">
        <v>5</v>
      </c>
      <c r="T13" s="9"/>
      <c r="U13" s="9">
        <f t="shared" si="4"/>
        <v>1.0845986984815618E-2</v>
      </c>
      <c r="V13" s="8"/>
      <c r="W13" s="8"/>
      <c r="X13" s="9"/>
      <c r="Y13" s="9">
        <f t="shared" si="5"/>
        <v>0</v>
      </c>
      <c r="Z13" s="10"/>
      <c r="AA13" s="8"/>
      <c r="AB13" s="10"/>
      <c r="AC13" s="9">
        <f t="shared" si="6"/>
        <v>0</v>
      </c>
      <c r="AD13" s="10"/>
      <c r="AE13" s="10">
        <f t="shared" si="7"/>
        <v>26</v>
      </c>
      <c r="AF13" s="11"/>
      <c r="AG13" s="11">
        <f t="shared" si="8"/>
        <v>2.1739130434782608E-2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32" customHeight="1" x14ac:dyDescent="0.2">
      <c r="A14" s="21" t="s">
        <v>20</v>
      </c>
      <c r="B14" s="8"/>
      <c r="C14" s="20"/>
      <c r="D14" s="8"/>
      <c r="E14" s="9">
        <f t="shared" si="0"/>
        <v>0</v>
      </c>
      <c r="F14" s="8"/>
      <c r="G14" s="20"/>
      <c r="H14" s="9"/>
      <c r="I14" s="9">
        <f t="shared" si="1"/>
        <v>0</v>
      </c>
      <c r="J14" s="8"/>
      <c r="K14" s="8"/>
      <c r="L14" s="9"/>
      <c r="M14" s="9">
        <f t="shared" si="2"/>
        <v>0</v>
      </c>
      <c r="N14" s="8"/>
      <c r="O14" s="8">
        <v>18</v>
      </c>
      <c r="P14" s="9"/>
      <c r="Q14" s="9">
        <f t="shared" si="3"/>
        <v>3.125E-2</v>
      </c>
      <c r="R14" s="8"/>
      <c r="S14" s="8">
        <v>8</v>
      </c>
      <c r="T14" s="9"/>
      <c r="U14" s="9">
        <f t="shared" si="4"/>
        <v>1.735357917570499E-2</v>
      </c>
      <c r="V14" s="8"/>
      <c r="W14" s="8"/>
      <c r="X14" s="9"/>
      <c r="Y14" s="9">
        <f t="shared" si="5"/>
        <v>0</v>
      </c>
      <c r="Z14" s="10"/>
      <c r="AA14" s="8"/>
      <c r="AB14" s="10"/>
      <c r="AC14" s="9">
        <f t="shared" si="6"/>
        <v>0</v>
      </c>
      <c r="AD14" s="10"/>
      <c r="AE14" s="10">
        <f t="shared" si="7"/>
        <v>26</v>
      </c>
      <c r="AF14" s="11"/>
      <c r="AG14" s="11">
        <f t="shared" si="8"/>
        <v>2.1739130434782608E-2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4" customHeight="1" x14ac:dyDescent="0.2">
      <c r="A15" s="22"/>
      <c r="B15" s="10"/>
      <c r="C15" s="10"/>
      <c r="D15" s="10"/>
      <c r="E15" s="10"/>
      <c r="F15" s="10"/>
      <c r="G15" s="10"/>
      <c r="H15" s="11"/>
      <c r="I15" s="11"/>
      <c r="J15" s="10"/>
      <c r="K15" s="10"/>
      <c r="L15" s="11"/>
      <c r="M15" s="11"/>
      <c r="N15" s="10"/>
      <c r="O15" s="10"/>
      <c r="P15" s="11"/>
      <c r="Q15" s="11"/>
      <c r="R15" s="10"/>
      <c r="S15" s="10"/>
      <c r="T15" s="11"/>
      <c r="U15" s="11"/>
      <c r="V15" s="10"/>
      <c r="W15" s="10"/>
      <c r="X15" s="11"/>
      <c r="Y15" s="11"/>
      <c r="Z15" s="10"/>
      <c r="AA15" s="10"/>
      <c r="AB15" s="10"/>
      <c r="AC15" s="11"/>
      <c r="AD15" s="10"/>
      <c r="AE15" s="10"/>
      <c r="AF15" s="11"/>
      <c r="AG15" s="11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8" customHeight="1" x14ac:dyDescent="0.2">
      <c r="A16" s="22" t="s">
        <v>21</v>
      </c>
      <c r="B16" s="10"/>
      <c r="C16" s="10">
        <f>SUM(C5:C15)</f>
        <v>2</v>
      </c>
      <c r="D16" s="10"/>
      <c r="E16" s="11">
        <f t="shared" ref="E16:AA16" si="9">SUM(E5:E15)</f>
        <v>1</v>
      </c>
      <c r="F16" s="10">
        <f t="shared" si="9"/>
        <v>0</v>
      </c>
      <c r="G16" s="10">
        <f t="shared" si="9"/>
        <v>14</v>
      </c>
      <c r="H16" s="11">
        <f t="shared" si="9"/>
        <v>0</v>
      </c>
      <c r="I16" s="11">
        <f t="shared" si="9"/>
        <v>1</v>
      </c>
      <c r="J16" s="10">
        <f t="shared" si="9"/>
        <v>0</v>
      </c>
      <c r="K16" s="10">
        <f t="shared" si="9"/>
        <v>109</v>
      </c>
      <c r="L16" s="11">
        <f t="shared" si="9"/>
        <v>0</v>
      </c>
      <c r="M16" s="11">
        <f t="shared" si="9"/>
        <v>1.0000000000000002</v>
      </c>
      <c r="N16" s="10">
        <f t="shared" si="9"/>
        <v>0</v>
      </c>
      <c r="O16" s="10">
        <f t="shared" si="9"/>
        <v>576</v>
      </c>
      <c r="P16" s="11">
        <f t="shared" si="9"/>
        <v>0</v>
      </c>
      <c r="Q16" s="11">
        <f t="shared" si="9"/>
        <v>1</v>
      </c>
      <c r="R16" s="10">
        <f t="shared" si="9"/>
        <v>0</v>
      </c>
      <c r="S16" s="10">
        <f t="shared" si="9"/>
        <v>461</v>
      </c>
      <c r="T16" s="11">
        <f t="shared" si="9"/>
        <v>0</v>
      </c>
      <c r="U16" s="11">
        <f t="shared" si="9"/>
        <v>0.99999999999999989</v>
      </c>
      <c r="V16" s="10">
        <f t="shared" si="9"/>
        <v>0</v>
      </c>
      <c r="W16" s="10">
        <f t="shared" si="9"/>
        <v>22</v>
      </c>
      <c r="X16" s="11">
        <f t="shared" si="9"/>
        <v>0</v>
      </c>
      <c r="Y16" s="11">
        <f t="shared" si="9"/>
        <v>0.99999999999999989</v>
      </c>
      <c r="Z16" s="10">
        <f t="shared" si="9"/>
        <v>0</v>
      </c>
      <c r="AA16" s="10">
        <f t="shared" si="9"/>
        <v>12</v>
      </c>
      <c r="AB16" s="10"/>
      <c r="AC16" s="11">
        <f>SUM(AC5:AC15)</f>
        <v>1</v>
      </c>
      <c r="AD16" s="10"/>
      <c r="AE16" s="10">
        <f t="shared" ref="AE16:AG16" si="10">SUM(AE5:AE15)</f>
        <v>1196</v>
      </c>
      <c r="AF16" s="11">
        <f t="shared" si="10"/>
        <v>0</v>
      </c>
      <c r="AG16" s="11">
        <f t="shared" si="10"/>
        <v>1.0000000000000002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4" customHeight="1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4" customHeight="1" thickTop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4" x14ac:dyDescent="0.2">
      <c r="A19" s="26" t="s">
        <v>22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4" x14ac:dyDescent="0.2">
      <c r="A20" s="2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:43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:43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43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43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3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43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43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43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43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:43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:43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43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43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43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:43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:43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:43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:43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:43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:43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:43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:43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:43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:43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:43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:43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:43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:43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spans="1:43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spans="1:43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spans="1:43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spans="1:43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spans="1:43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spans="1:43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spans="1:43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spans="1:43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spans="1:43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spans="1:43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:43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spans="1:43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spans="1:43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spans="1:43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spans="1:43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spans="1:43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spans="1:43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spans="1:43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spans="1:43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:43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:43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spans="1:43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spans="1:43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spans="1:43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spans="1:43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spans="1:43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spans="1:43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spans="1:43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spans="1:43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spans="1:43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spans="1:43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spans="1:43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spans="1:43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spans="1:43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</row>
    <row r="465" spans="1:43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</row>
    <row r="466" spans="1:43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</row>
    <row r="467" spans="1:43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</row>
    <row r="468" spans="1:43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</row>
    <row r="469" spans="1:43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</row>
    <row r="470" spans="1:43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spans="1:43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</row>
    <row r="472" spans="1:43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</row>
    <row r="473" spans="1:43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</row>
    <row r="474" spans="1:43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</row>
    <row r="475" spans="1:43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</row>
    <row r="476" spans="1:43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spans="1:43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</row>
    <row r="478" spans="1:43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spans="1:43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</row>
    <row r="480" spans="1:43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</row>
    <row r="481" spans="1:43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</row>
    <row r="482" spans="1:43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</row>
    <row r="483" spans="1:43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</row>
    <row r="484" spans="1:43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</row>
    <row r="485" spans="1:43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</row>
    <row r="486" spans="1:43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</row>
    <row r="487" spans="1:43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</row>
    <row r="488" spans="1:43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</row>
    <row r="489" spans="1:43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</row>
    <row r="490" spans="1:43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spans="1:43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</row>
    <row r="492" spans="1:43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</row>
    <row r="493" spans="1:43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</row>
    <row r="494" spans="1:43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</row>
    <row r="495" spans="1:43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</row>
    <row r="496" spans="1:43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</row>
    <row r="497" spans="1:43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</row>
    <row r="498" spans="1:43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</row>
    <row r="499" spans="1:43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</row>
    <row r="500" spans="1:43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spans="1:43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  <row r="502" spans="1:43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</row>
    <row r="503" spans="1:43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</row>
    <row r="504" spans="1:43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</row>
    <row r="505" spans="1:43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</row>
    <row r="506" spans="1:43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</row>
    <row r="507" spans="1:43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</row>
    <row r="508" spans="1:43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</row>
    <row r="509" spans="1:43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</row>
    <row r="510" spans="1:43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</row>
    <row r="511" spans="1:43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</row>
    <row r="512" spans="1:43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</row>
    <row r="513" spans="1:43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</row>
    <row r="514" spans="1:43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</row>
    <row r="515" spans="1:43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</row>
    <row r="516" spans="1:43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</row>
    <row r="517" spans="1:43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</row>
    <row r="518" spans="1:43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</row>
    <row r="519" spans="1:43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</row>
    <row r="520" spans="1:43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</row>
    <row r="521" spans="1:43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</row>
    <row r="522" spans="1:43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spans="1:43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</row>
    <row r="524" spans="1:43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</row>
    <row r="525" spans="1:43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</row>
    <row r="526" spans="1:43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</row>
    <row r="527" spans="1:43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</row>
    <row r="528" spans="1:43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</row>
    <row r="529" spans="1:43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</row>
    <row r="530" spans="1:43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</row>
    <row r="531" spans="1:43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</row>
    <row r="532" spans="1:43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</row>
    <row r="533" spans="1:43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</row>
    <row r="534" spans="1:43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spans="1:43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spans="1:43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spans="1:43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spans="1:43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spans="1:43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spans="1:43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spans="1:43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spans="1:43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spans="1:43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spans="1:43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spans="1:43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spans="1:43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spans="1:43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spans="1:43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spans="1:43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spans="1:43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spans="1:43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spans="1:43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spans="1:43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spans="1:43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spans="1:43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spans="1:43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spans="1:43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spans="1:43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spans="1:43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spans="1:43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spans="1:43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spans="1:43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spans="1:43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spans="1:43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spans="1:43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spans="1:43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spans="1:43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spans="1:43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spans="1:43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spans="1:43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spans="1:43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spans="1:43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spans="1:43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spans="1:43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spans="1:43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spans="1:43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spans="1:43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spans="1:43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spans="1:43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spans="1:43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spans="1:43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spans="1:43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spans="1:43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spans="1:43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spans="1:43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spans="1:43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spans="1:43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spans="1:43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spans="1:43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spans="1:43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spans="1:43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spans="1:43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spans="1:43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  <row r="594" spans="1:43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</row>
    <row r="595" spans="1:43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</row>
    <row r="596" spans="1:43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</row>
    <row r="597" spans="1:43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</row>
    <row r="598" spans="1:43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</row>
    <row r="599" spans="1:43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</row>
    <row r="600" spans="1:43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</row>
    <row r="601" spans="1:43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</row>
    <row r="602" spans="1:43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</row>
    <row r="603" spans="1:43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</row>
    <row r="604" spans="1:43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</row>
    <row r="605" spans="1:43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</row>
    <row r="606" spans="1:43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</row>
    <row r="607" spans="1:43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</row>
    <row r="608" spans="1:43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</row>
    <row r="609" spans="1:43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</row>
    <row r="610" spans="1:43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</row>
    <row r="611" spans="1:43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</row>
    <row r="612" spans="1:43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</row>
    <row r="613" spans="1:43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</row>
    <row r="614" spans="1:43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</row>
    <row r="615" spans="1:43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</row>
    <row r="616" spans="1:43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</row>
    <row r="617" spans="1:43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</row>
    <row r="618" spans="1:43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</row>
    <row r="619" spans="1:43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</row>
    <row r="620" spans="1:43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</row>
    <row r="621" spans="1:43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</row>
    <row r="622" spans="1:43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</row>
    <row r="623" spans="1:43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</row>
    <row r="624" spans="1:43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</row>
    <row r="625" spans="1:43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</row>
    <row r="626" spans="1:43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</row>
    <row r="627" spans="1:43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</row>
    <row r="628" spans="1:43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</row>
    <row r="629" spans="1:43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</row>
    <row r="630" spans="1:43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</row>
    <row r="631" spans="1:43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</row>
    <row r="632" spans="1:43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</row>
    <row r="633" spans="1:43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</row>
    <row r="634" spans="1:43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</row>
    <row r="635" spans="1:43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</row>
    <row r="636" spans="1:43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</row>
    <row r="637" spans="1:43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</row>
    <row r="638" spans="1:43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</row>
    <row r="639" spans="1:43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</row>
    <row r="640" spans="1:43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</row>
    <row r="641" spans="1:43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</row>
    <row r="642" spans="1:43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</row>
    <row r="643" spans="1:43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</row>
    <row r="644" spans="1:43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</row>
    <row r="645" spans="1:43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</row>
    <row r="646" spans="1:43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</row>
    <row r="647" spans="1:43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</row>
    <row r="648" spans="1:43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</row>
    <row r="649" spans="1:43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</row>
    <row r="650" spans="1:43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</row>
    <row r="651" spans="1:43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</row>
    <row r="652" spans="1:43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</row>
    <row r="653" spans="1:43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</row>
    <row r="654" spans="1:43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</row>
    <row r="655" spans="1:43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</row>
    <row r="656" spans="1:43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</row>
    <row r="657" spans="1:43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</row>
    <row r="658" spans="1:43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</row>
    <row r="659" spans="1:43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</row>
    <row r="660" spans="1:43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</row>
    <row r="661" spans="1:43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</row>
    <row r="662" spans="1:43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</row>
    <row r="663" spans="1:43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</row>
    <row r="664" spans="1:43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</row>
    <row r="665" spans="1:43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</row>
    <row r="666" spans="1:43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</row>
    <row r="667" spans="1:43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</row>
    <row r="668" spans="1:43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</row>
    <row r="669" spans="1:43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</row>
    <row r="670" spans="1:43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</row>
    <row r="671" spans="1:43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</row>
    <row r="672" spans="1:43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</row>
    <row r="673" spans="1:43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</row>
    <row r="674" spans="1:43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</row>
    <row r="675" spans="1:43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</row>
    <row r="676" spans="1:43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</row>
    <row r="677" spans="1:43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</row>
    <row r="678" spans="1:43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</row>
    <row r="679" spans="1:43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</row>
    <row r="680" spans="1:43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spans="1:43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spans="1:43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3" spans="1:43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</row>
    <row r="684" spans="1:43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</row>
    <row r="685" spans="1:43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</row>
    <row r="686" spans="1:43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</row>
    <row r="687" spans="1:43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</row>
    <row r="688" spans="1:43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</row>
    <row r="689" spans="1:43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</row>
    <row r="690" spans="1:43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</row>
    <row r="691" spans="1:43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</row>
    <row r="692" spans="1:43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</row>
    <row r="693" spans="1:43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</row>
    <row r="694" spans="1:43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</row>
    <row r="695" spans="1:43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</row>
    <row r="696" spans="1:43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</row>
    <row r="697" spans="1:43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</row>
    <row r="698" spans="1:43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</row>
    <row r="699" spans="1:43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</row>
    <row r="700" spans="1:43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</row>
    <row r="701" spans="1:43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</row>
    <row r="702" spans="1:43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</row>
    <row r="703" spans="1:43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</row>
    <row r="704" spans="1:43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</row>
    <row r="705" spans="1:43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</row>
    <row r="706" spans="1:43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</row>
    <row r="707" spans="1:43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</row>
    <row r="708" spans="1:43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</row>
    <row r="709" spans="1:43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</row>
    <row r="710" spans="1:43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</row>
    <row r="711" spans="1:43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</row>
    <row r="712" spans="1:43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</row>
    <row r="713" spans="1:43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</row>
    <row r="714" spans="1:43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</row>
    <row r="715" spans="1:43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</row>
    <row r="716" spans="1:43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</row>
    <row r="717" spans="1:43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</row>
    <row r="718" spans="1:43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</row>
    <row r="719" spans="1:43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</row>
    <row r="720" spans="1:43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</row>
    <row r="721" spans="1:43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</row>
    <row r="722" spans="1:43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</row>
    <row r="723" spans="1:43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</row>
    <row r="724" spans="1:43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</row>
    <row r="725" spans="1:43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</row>
    <row r="726" spans="1:43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</row>
    <row r="727" spans="1:43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</row>
    <row r="728" spans="1:43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</row>
    <row r="729" spans="1:43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</row>
    <row r="730" spans="1:43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</row>
    <row r="731" spans="1:43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</row>
    <row r="732" spans="1:43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</row>
    <row r="733" spans="1:43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</row>
    <row r="734" spans="1:43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</row>
    <row r="735" spans="1:43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</row>
    <row r="736" spans="1:43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</row>
    <row r="737" spans="1:43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</row>
    <row r="738" spans="1:43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</row>
    <row r="739" spans="1:43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</row>
    <row r="740" spans="1:43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</row>
    <row r="741" spans="1:43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</row>
    <row r="742" spans="1:43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</row>
    <row r="743" spans="1:43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</row>
    <row r="744" spans="1:43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</row>
    <row r="745" spans="1:43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</row>
    <row r="746" spans="1:43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</row>
    <row r="747" spans="1:43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</row>
    <row r="748" spans="1:43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</row>
    <row r="749" spans="1:43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</row>
    <row r="750" spans="1:43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</row>
    <row r="751" spans="1:43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</row>
    <row r="752" spans="1:43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</row>
    <row r="753" spans="1:43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</row>
    <row r="754" spans="1:43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</row>
    <row r="755" spans="1:43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</row>
    <row r="756" spans="1:43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</row>
    <row r="757" spans="1:43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</row>
    <row r="758" spans="1:43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</row>
    <row r="759" spans="1:43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</row>
    <row r="760" spans="1:43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</row>
    <row r="761" spans="1:43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</row>
    <row r="762" spans="1:43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</row>
    <row r="763" spans="1:43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</row>
    <row r="764" spans="1:43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</row>
    <row r="765" spans="1:43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</row>
    <row r="766" spans="1:43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</row>
    <row r="767" spans="1:43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</row>
    <row r="768" spans="1:43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</row>
    <row r="769" spans="1:43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</row>
    <row r="770" spans="1:43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</row>
    <row r="771" spans="1:43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</row>
    <row r="772" spans="1:43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</row>
    <row r="773" spans="1:43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</row>
    <row r="774" spans="1:43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</row>
    <row r="775" spans="1:43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</row>
    <row r="776" spans="1:43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</row>
    <row r="777" spans="1:43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</row>
    <row r="778" spans="1:43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</row>
    <row r="779" spans="1:43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</row>
    <row r="780" spans="1:43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</row>
    <row r="781" spans="1:43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</row>
    <row r="782" spans="1:43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</row>
    <row r="783" spans="1:43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</row>
    <row r="784" spans="1:43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</row>
    <row r="785" spans="1:43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</row>
    <row r="786" spans="1:43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</row>
    <row r="787" spans="1:43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</row>
    <row r="788" spans="1:43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</row>
    <row r="789" spans="1:43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</row>
    <row r="790" spans="1:43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</row>
    <row r="791" spans="1:43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</row>
    <row r="792" spans="1:43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</row>
    <row r="793" spans="1:43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</row>
    <row r="794" spans="1:43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</row>
    <row r="795" spans="1:43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</row>
    <row r="796" spans="1:43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</row>
    <row r="797" spans="1:43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</row>
    <row r="798" spans="1:43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</row>
    <row r="799" spans="1:43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</row>
    <row r="800" spans="1:43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</row>
    <row r="801" spans="1:43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</row>
    <row r="802" spans="1:43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</row>
    <row r="803" spans="1:43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</row>
    <row r="804" spans="1:43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</row>
    <row r="805" spans="1:43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</row>
    <row r="806" spans="1:43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</row>
    <row r="807" spans="1:43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</row>
    <row r="808" spans="1:43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</row>
    <row r="809" spans="1:43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</row>
    <row r="810" spans="1:43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</row>
    <row r="811" spans="1:43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</row>
    <row r="812" spans="1:43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</row>
    <row r="813" spans="1:43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</row>
    <row r="814" spans="1:43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</row>
    <row r="815" spans="1:43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</row>
    <row r="816" spans="1:43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</row>
    <row r="817" spans="1:43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</row>
    <row r="818" spans="1:43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</row>
    <row r="819" spans="1:43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</row>
    <row r="820" spans="1:43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</row>
    <row r="821" spans="1:43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</row>
    <row r="822" spans="1:43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</row>
    <row r="823" spans="1:43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</row>
    <row r="824" spans="1:43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</row>
    <row r="825" spans="1:43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</row>
    <row r="826" spans="1:43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</row>
    <row r="827" spans="1:43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</row>
    <row r="828" spans="1:43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</row>
    <row r="829" spans="1:43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</row>
    <row r="830" spans="1:43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</row>
    <row r="831" spans="1:43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</row>
    <row r="832" spans="1:43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</row>
    <row r="833" spans="1:43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</row>
    <row r="834" spans="1:43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</row>
    <row r="835" spans="1:43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</row>
    <row r="836" spans="1:43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</row>
    <row r="837" spans="1:43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</row>
    <row r="838" spans="1:43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</row>
    <row r="839" spans="1:43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</row>
    <row r="840" spans="1:43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</row>
    <row r="841" spans="1:43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</row>
    <row r="842" spans="1:43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</row>
    <row r="843" spans="1:43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</row>
    <row r="844" spans="1:43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</row>
    <row r="845" spans="1:43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</row>
    <row r="846" spans="1:43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</row>
    <row r="847" spans="1:43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</row>
    <row r="848" spans="1:43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</row>
    <row r="849" spans="1:43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</row>
    <row r="850" spans="1:43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</row>
    <row r="851" spans="1:43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</row>
    <row r="852" spans="1:43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</row>
    <row r="853" spans="1:43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</row>
    <row r="854" spans="1:43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</row>
    <row r="855" spans="1:43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</row>
    <row r="856" spans="1:43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</row>
    <row r="857" spans="1:43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</row>
    <row r="858" spans="1:43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</row>
    <row r="859" spans="1:43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</row>
    <row r="860" spans="1:43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</row>
    <row r="861" spans="1:43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</row>
    <row r="862" spans="1:43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</row>
    <row r="863" spans="1:43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</row>
    <row r="864" spans="1:43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</row>
    <row r="865" spans="1:43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</row>
    <row r="866" spans="1:43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</row>
    <row r="867" spans="1:43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</row>
    <row r="868" spans="1:43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</row>
    <row r="869" spans="1:43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</row>
    <row r="870" spans="1:43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</row>
    <row r="871" spans="1:43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</row>
    <row r="872" spans="1:43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</row>
    <row r="873" spans="1:43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</row>
    <row r="874" spans="1:43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</row>
    <row r="875" spans="1:43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</row>
    <row r="876" spans="1:43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</row>
    <row r="877" spans="1:43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</row>
    <row r="878" spans="1:43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</row>
    <row r="879" spans="1:43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</row>
    <row r="880" spans="1:43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</row>
    <row r="881" spans="1:43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</row>
    <row r="882" spans="1:43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</row>
    <row r="883" spans="1:43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</row>
    <row r="884" spans="1:43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</row>
    <row r="885" spans="1:43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</row>
    <row r="886" spans="1:43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</row>
    <row r="887" spans="1:43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</row>
    <row r="888" spans="1:43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</row>
    <row r="889" spans="1:43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</row>
    <row r="890" spans="1:43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</row>
    <row r="891" spans="1:43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</row>
    <row r="892" spans="1:43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</row>
    <row r="893" spans="1:43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</row>
    <row r="894" spans="1:43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</row>
    <row r="895" spans="1:43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</row>
    <row r="896" spans="1:43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</row>
    <row r="897" spans="1:43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</row>
    <row r="898" spans="1:43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</row>
    <row r="899" spans="1:43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</row>
    <row r="900" spans="1:43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</row>
    <row r="901" spans="1:43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</row>
    <row r="902" spans="1:43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</row>
    <row r="903" spans="1:43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</row>
    <row r="904" spans="1:43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</row>
    <row r="905" spans="1:43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</row>
    <row r="906" spans="1:43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</row>
    <row r="907" spans="1:43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</row>
    <row r="908" spans="1:43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</row>
    <row r="909" spans="1:43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</row>
    <row r="910" spans="1:43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</row>
    <row r="911" spans="1:43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</row>
    <row r="912" spans="1:43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</row>
    <row r="913" spans="1:43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</row>
    <row r="914" spans="1:43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</row>
    <row r="915" spans="1:43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</row>
    <row r="916" spans="1:43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</row>
    <row r="917" spans="1:43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</row>
    <row r="918" spans="1:43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</row>
    <row r="919" spans="1:43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</row>
    <row r="920" spans="1:43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</row>
    <row r="921" spans="1:43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</row>
    <row r="922" spans="1:43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</row>
    <row r="923" spans="1:43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</row>
    <row r="924" spans="1:43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</row>
    <row r="925" spans="1:43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</row>
    <row r="926" spans="1:43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</row>
    <row r="927" spans="1:43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</row>
    <row r="928" spans="1:43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</row>
    <row r="929" spans="1:43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</row>
    <row r="930" spans="1:43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</row>
    <row r="931" spans="1:43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</row>
    <row r="932" spans="1:43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</row>
    <row r="933" spans="1:43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</row>
    <row r="934" spans="1:43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</row>
    <row r="935" spans="1:43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</row>
    <row r="936" spans="1:43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</row>
    <row r="937" spans="1:43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</row>
    <row r="938" spans="1:43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</row>
    <row r="939" spans="1:43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</row>
    <row r="940" spans="1:43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</row>
    <row r="941" spans="1:43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</row>
    <row r="942" spans="1:43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</row>
    <row r="943" spans="1:43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</row>
    <row r="944" spans="1:43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</row>
    <row r="945" spans="1:43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</row>
    <row r="946" spans="1:43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</row>
    <row r="947" spans="1:43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</row>
    <row r="948" spans="1:43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</row>
    <row r="949" spans="1:43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</row>
    <row r="950" spans="1:43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</row>
    <row r="951" spans="1:43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</row>
    <row r="952" spans="1:43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</row>
    <row r="953" spans="1:43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</row>
    <row r="954" spans="1:43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</row>
    <row r="955" spans="1:43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</row>
    <row r="956" spans="1:43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</row>
    <row r="957" spans="1:43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</row>
    <row r="958" spans="1:43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</row>
    <row r="959" spans="1:43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</row>
    <row r="960" spans="1:43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</row>
    <row r="961" spans="1:43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</row>
    <row r="962" spans="1:43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</row>
    <row r="963" spans="1:43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</row>
    <row r="964" spans="1:43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</row>
    <row r="965" spans="1:43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</row>
    <row r="966" spans="1:43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</row>
    <row r="967" spans="1:43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</row>
    <row r="968" spans="1:43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</row>
    <row r="969" spans="1:43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</row>
    <row r="970" spans="1:43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</row>
    <row r="971" spans="1:43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</row>
    <row r="972" spans="1:43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</row>
    <row r="973" spans="1:43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</row>
    <row r="974" spans="1:43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</row>
    <row r="975" spans="1:43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</row>
    <row r="976" spans="1:43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</row>
    <row r="977" spans="1:43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</row>
    <row r="978" spans="1:43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</row>
    <row r="979" spans="1:43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</row>
    <row r="980" spans="1:43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</row>
    <row r="981" spans="1:43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</row>
    <row r="982" spans="1:43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</row>
    <row r="983" spans="1:43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</row>
    <row r="984" spans="1:43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</row>
    <row r="985" spans="1:43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</row>
    <row r="986" spans="1:43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</row>
    <row r="987" spans="1:43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</row>
    <row r="988" spans="1:43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</row>
    <row r="989" spans="1:43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</row>
    <row r="990" spans="1:43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</row>
    <row r="991" spans="1:43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</row>
    <row r="992" spans="1:43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</row>
    <row r="993" spans="1:43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</row>
    <row r="994" spans="1:43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</row>
    <row r="995" spans="1:43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</row>
    <row r="996" spans="1:43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</row>
    <row r="997" spans="1:43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</row>
    <row r="998" spans="1:43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</row>
    <row r="999" spans="1:43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</row>
    <row r="1000" spans="1:43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</row>
    <row r="1001" spans="1:43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</row>
  </sheetData>
  <mergeCells count="2">
    <mergeCell ref="A1:AG1"/>
    <mergeCell ref="A20:AG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13 Diez inst. refrendo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Hernández Córdoba</dc:creator>
  <cp:lastModifiedBy>Vanessa Hernández Córdoba</cp:lastModifiedBy>
  <dcterms:created xsi:type="dcterms:W3CDTF">2024-04-26T19:50:21Z</dcterms:created>
  <dcterms:modified xsi:type="dcterms:W3CDTF">2024-04-26T19:50:40Z</dcterms:modified>
</cp:coreProperties>
</file>